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ENTA PUBLICA 2022\"/>
    </mc:Choice>
  </mc:AlternateContent>
  <xr:revisionPtr revIDLastSave="0" documentId="8_{4D9413CB-6CC2-4456-924A-1F359E7BBA1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3" l="1"/>
  <c r="B68" i="3"/>
  <c r="C66" i="3"/>
  <c r="B66" i="3"/>
  <c r="C63" i="3"/>
  <c r="B63" i="3"/>
  <c r="C55" i="3"/>
  <c r="B55" i="3"/>
  <c r="C48" i="3"/>
  <c r="B48" i="3"/>
  <c r="C43" i="3"/>
  <c r="B43" i="3"/>
  <c r="C32" i="3"/>
  <c r="B32" i="3"/>
  <c r="C27" i="3"/>
  <c r="B27" i="3"/>
  <c r="C24" i="3"/>
  <c r="B24" i="3"/>
  <c r="C17" i="3"/>
  <c r="B17" i="3"/>
  <c r="C13" i="3"/>
  <c r="B13" i="3"/>
  <c r="C4" i="3"/>
  <c r="B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<sst xmlns="http://schemas.openxmlformats.org/spreadsheetml/2006/main" count="58" uniqueCount="58">
  <si>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</si>
  <si>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</si>
  <si>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</si>
  <si>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</si>
  <si>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</si>
  <si>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</si>
  <si>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</si>
  <si>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</si>
  <si>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</si>
  <si>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</si>
  <si>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</si>
  <si>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</si>
  <si>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</si>
  <si>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</si>
  <si>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</si>
  <si>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</si>
  <si>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</si>
  <si>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</si>
  <si>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</si>
  <si>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</si>
  <si>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</si>
  <si>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</si>
  <si>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</si>
  <si>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</si>
  <si>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</si>
  <si>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</si>
  <si>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</si>
  <si>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</si>
  <si>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</si>
  <si>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</si>
  <si>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</si>
  <si>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</si>
  <si>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</si>
  <si>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</si>
  <si>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</si>
  <si>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</si>
  <si>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</si>
  <si>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</si>
  <si>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</si>
  <si>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</si>
  <si>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</si>
  <si>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</si>
  <si>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</si>
  <si>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</si>
  <si>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</si>
  <si>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</si>
  <si>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</si>
  <si>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</si>
  <si>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</si>
  <si>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</si>
  <si>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</si>
  <si>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</si>
  <si>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</si>
  <si>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</si>
  <si>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</si>
  <si>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</si>
  <si>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</si>
  <si>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Vivienda de León, Guanajuato (IMUVI)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</si>
</sst>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3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1173480</xdr:colOff>
      <xdr:row>74</xdr:row>
      <xdr:rowOff>7620</xdr:rowOff>
    </xdr:from>
    <xdr:to>
      <xdr:col>2</xdr:col>
      <xdr:colOff>762000</xdr:colOff>
      <xdr:row>79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D8477BD-E539-4BF1-BEBC-5E3516F4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1456670"/>
          <a:ext cx="682752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1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57</v>
      </c>
      <c r="B1" s="17"/>
      <c r="C1" s="18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>
        <f>SUM(B5:B11)</f>
        <v>23866458.16</v>
      </c>
      <c r="C4" s="9">
        <f>SUM(C5:C11)</f>
        <v>30170010.75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11">
        <v>23866458.16</v>
      </c>
      <c r="C11" s="11">
        <v>30170010.75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SUM(B14:B15)</f>
        <v>63853284</v>
      </c>
      <c r="C13" s="9">
        <f>SUM(C14:C15)</f>
        <v>65598253.960000001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63853284</v>
      </c>
      <c r="C15" s="11">
        <v>65598253.960000001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f>SUM(B18:B22)</f>
        <v>28195603.07</v>
      </c>
      <c r="C17" s="9">
        <f>SUM(C18:C22)</f>
        <v>18572672.210000001</v>
      </c>
    </row>
    <row r="18" spans="1:3" ht="11.25" customHeight="1" x14ac:dyDescent="0.2">
      <c r="A18" s="10" t="s">
        <v>36</v>
      </c>
      <c r="B18" s="11">
        <v>22832437.199999999</v>
      </c>
      <c r="C18" s="11">
        <v>14675324.710000001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5363165.87</v>
      </c>
      <c r="C22" s="11">
        <v>3897347.5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+B4+B13+B17</f>
        <v>115915345.22999999</v>
      </c>
      <c r="C24" s="13">
        <f>+C4+C13+C17</f>
        <v>114340936.92000002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42</v>
      </c>
      <c r="B27" s="9">
        <f>SUM(B28:B30)</f>
        <v>61874006.670000002</v>
      </c>
      <c r="C27" s="9">
        <f>SUM(C28:C30)</f>
        <v>58306112.290000007</v>
      </c>
    </row>
    <row r="28" spans="1:3" ht="11.25" customHeight="1" x14ac:dyDescent="0.2">
      <c r="A28" s="10" t="s">
        <v>37</v>
      </c>
      <c r="B28" s="11">
        <v>48168606.600000001</v>
      </c>
      <c r="C28" s="11">
        <v>47231488.020000003</v>
      </c>
    </row>
    <row r="29" spans="1:3" ht="11.25" customHeight="1" x14ac:dyDescent="0.2">
      <c r="A29" s="10" t="s">
        <v>16</v>
      </c>
      <c r="B29" s="11">
        <v>1934842.94</v>
      </c>
      <c r="C29" s="11">
        <v>1440424.27</v>
      </c>
    </row>
    <row r="30" spans="1:3" ht="11.25" customHeight="1" x14ac:dyDescent="0.2">
      <c r="A30" s="10" t="s">
        <v>17</v>
      </c>
      <c r="B30" s="11">
        <v>11770557.130000001</v>
      </c>
      <c r="C30" s="11">
        <v>9634200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53</v>
      </c>
      <c r="B32" s="9">
        <f>SUM(B33:B41)</f>
        <v>125831</v>
      </c>
      <c r="C32" s="9">
        <f>SUM(C33:C41)</f>
        <v>99900.36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125831</v>
      </c>
      <c r="C36" s="11">
        <v>99900.36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SUM(B56:B61)</f>
        <v>22939841.359999999</v>
      </c>
      <c r="C55" s="9">
        <f>SUM(C56:C61)</f>
        <v>27064443.539999999</v>
      </c>
    </row>
    <row r="56" spans="1:3" ht="11.25" customHeight="1" x14ac:dyDescent="0.2">
      <c r="A56" s="10" t="s">
        <v>31</v>
      </c>
      <c r="B56" s="11">
        <v>3359611.47</v>
      </c>
      <c r="C56" s="11">
        <v>3432810.12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16785711.780000001</v>
      </c>
      <c r="C58" s="11">
        <v>18433992.489999998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2794518.11</v>
      </c>
      <c r="C61" s="11">
        <v>5197640.93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f>SUM(B64)</f>
        <v>319196.19</v>
      </c>
      <c r="C63" s="9">
        <f>SUM(C64)</f>
        <v>0</v>
      </c>
    </row>
    <row r="64" spans="1:3" ht="11.25" customHeight="1" x14ac:dyDescent="0.2">
      <c r="A64" s="10" t="s">
        <v>38</v>
      </c>
      <c r="B64" s="11">
        <v>319196.19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+B27+B32+B43+B55+B63</f>
        <v>85258875.219999999</v>
      </c>
      <c r="C66" s="13">
        <f>+C27+C32+C43+C55+C63</f>
        <v>85470456.189999998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15">
        <f>+B24-B66</f>
        <v>30656470.00999999</v>
      </c>
      <c r="C68" s="9">
        <f>+C24-C66</f>
        <v>28870480.730000019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721BF-53F0-4511-9F59-4C7766F3D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2021-02-11T18:41:48Z</cp:lastPrinted>
  <dcterms:created xsi:type="dcterms:W3CDTF">2012-12-11T20:29:16Z</dcterms:created>
  <dcterms:modified xsi:type="dcterms:W3CDTF">2023-02-09T16:03:06Z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